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marche.intra\ormadfs\Stock11\SettoreIISP\PoliticheGiovanili\FNPG 2022\Modulistica\"/>
    </mc:Choice>
  </mc:AlternateContent>
  <bookViews>
    <workbookView xWindow="-120" yWindow="-120" windowWidth="20730" windowHeight="11160"/>
  </bookViews>
  <sheets>
    <sheet name="Piano finanziario" sheetId="2" r:id="rId1"/>
  </sheets>
  <definedNames>
    <definedName name="_xlnm.Print_Area" localSheetId="0">'Piano finanziario'!$A$1:$I$86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45" i="2" l="1"/>
  <c r="H39" i="2"/>
  <c r="H27" i="2"/>
  <c r="H80" i="2" l="1"/>
  <c r="H66" i="2" l="1"/>
  <c r="I64" i="2" l="1"/>
  <c r="I65" i="2"/>
  <c r="I60" i="2"/>
  <c r="I62" i="2"/>
  <c r="I59" i="2"/>
  <c r="I61" i="2"/>
  <c r="I63" i="2"/>
  <c r="I58" i="2"/>
  <c r="I66" i="2" l="1"/>
  <c r="H46" i="2" l="1"/>
  <c r="I35" i="2" l="1"/>
  <c r="J35" i="2" s="1"/>
  <c r="H47" i="2"/>
  <c r="I22" i="2"/>
  <c r="J22" i="2" s="1"/>
  <c r="I39" i="2"/>
  <c r="I45" i="2"/>
  <c r="I27" i="2"/>
  <c r="I46" i="2"/>
  <c r="H50" i="2" l="1"/>
  <c r="H51" i="2" s="1"/>
  <c r="I47" i="2"/>
  <c r="J53" i="2" l="1"/>
  <c r="H52" i="2"/>
  <c r="H81" i="2" s="1"/>
  <c r="J54" i="2"/>
  <c r="I50" i="2"/>
  <c r="J47" i="2"/>
  <c r="I52" i="2" l="1"/>
  <c r="H82" i="2" l="1"/>
</calcChain>
</file>

<file path=xl/sharedStrings.xml><?xml version="1.0" encoding="utf-8"?>
<sst xmlns="http://schemas.openxmlformats.org/spreadsheetml/2006/main" count="114" uniqueCount="102">
  <si>
    <t xml:space="preserve">Progetto: </t>
  </si>
  <si>
    <t xml:space="preserve">In partenariato con: </t>
  </si>
  <si>
    <t>Importi</t>
  </si>
  <si>
    <t>A</t>
  </si>
  <si>
    <t>B</t>
  </si>
  <si>
    <t>C</t>
  </si>
  <si>
    <t>D</t>
  </si>
  <si>
    <t>Cod Macrovoce</t>
  </si>
  <si>
    <t>A.1</t>
  </si>
  <si>
    <t>B.1</t>
  </si>
  <si>
    <t>B.2</t>
  </si>
  <si>
    <t>Totale spese Promozione, informazione, sensibilizzazione</t>
  </si>
  <si>
    <t>D.1</t>
  </si>
  <si>
    <t>D.2</t>
  </si>
  <si>
    <t>D.3</t>
  </si>
  <si>
    <t>Fideiussione</t>
  </si>
  <si>
    <t>Totale spese Funzionamento e gestione del progetto</t>
  </si>
  <si>
    <t>….</t>
  </si>
  <si>
    <t xml:space="preserve">…. </t>
  </si>
  <si>
    <t>Totale spese per altre voci di costo</t>
  </si>
  <si>
    <t>Altro (specificare )</t>
  </si>
  <si>
    <t>Acquisto materiali  e servizi strumentali ed accessori (specificare tipologia)</t>
  </si>
  <si>
    <t>Materiale didattico strettamente ad uso del progetto</t>
  </si>
  <si>
    <t>Promozione, informazione, sensibilizzazione del progetto</t>
  </si>
  <si>
    <t xml:space="preserve">1 - </t>
  </si>
  <si>
    <t xml:space="preserve">2 - </t>
  </si>
  <si>
    <t>Spese per eventi conviviali (strettamente pertinenti al progetto - max 5% del totale dei costi diretti di progetto)</t>
  </si>
  <si>
    <t>Ripartizione del cofinanziamento</t>
  </si>
  <si>
    <t>Soggetto</t>
  </si>
  <si>
    <t xml:space="preserve">Importo cofinanziamento € </t>
  </si>
  <si>
    <t>TOTALE COFINANZIAMENTO "CASH"</t>
  </si>
  <si>
    <t>TOTALE CONTRIBUTO RICHIESTO</t>
  </si>
  <si>
    <t xml:space="preserve">2 - Partner </t>
  </si>
  <si>
    <t>% su totale</t>
  </si>
  <si>
    <t>% su totale dei costi diretti</t>
  </si>
  <si>
    <t>TOTALE IMPORTO DEL CONTRIBUTO REGIONALE RICHIESTO</t>
  </si>
  <si>
    <t>E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</si>
  <si>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</si>
  <si>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</si>
  <si>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</si>
  <si>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</si>
  <si>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</si>
  <si>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</si>
  <si>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</si>
  <si>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</si>
  <si>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</si>
  <si>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BUDGET RIEPILOGATIVO DI PROGETTO</t>
  </si>
  <si>
    <t>Riepilogo per partner</t>
  </si>
  <si>
    <t>B - Promozione, informazione, sensibilizzazione del progetto</t>
  </si>
  <si>
    <t>C - Funzionamento e gestione del progetto</t>
  </si>
  <si>
    <t xml:space="preserve">D - Altre voci di costo </t>
  </si>
  <si>
    <t>Soggetto proponente:</t>
  </si>
  <si>
    <t>1 - Proponente</t>
  </si>
  <si>
    <t>Collaboratori:</t>
  </si>
  <si>
    <t>Funzionamento e gestione del progetto</t>
  </si>
  <si>
    <t>NB: NON VALORIZZARE NÉ MODIFICARE LE CELLE COLORATE</t>
  </si>
  <si>
    <t>Cod Voce di spesa</t>
  </si>
  <si>
    <r>
      <t>Attrezzature (</t>
    </r>
    <r>
      <rPr>
        <sz val="12"/>
        <color rgb="FF000000"/>
        <rFont val="Times New Roman"/>
        <family val="1"/>
      </rPr>
      <t>noleggio) - specificare</t>
    </r>
  </si>
  <si>
    <t>Costi per conferenze/seminari</t>
  </si>
  <si>
    <t xml:space="preserve">TOTALE SPESE DIRETTE DI PROGETTO (A+B+C+D) </t>
  </si>
  <si>
    <t xml:space="preserve">TOTALE SPESE DI PROGETTO (A+B+C+D+E) </t>
  </si>
  <si>
    <r>
      <t xml:space="preserve">Spese generali di funzionamento (costi indiretti = </t>
    </r>
    <r>
      <rPr>
        <b/>
        <sz val="12"/>
        <color theme="1"/>
        <rFont val="Times New Roman"/>
        <family val="1"/>
      </rPr>
      <t>2</t>
    </r>
    <r>
      <rPr>
        <b/>
        <sz val="12"/>
        <color rgb="FF000000"/>
        <rFont val="Times New Roman"/>
        <family val="1"/>
      </rPr>
      <t xml:space="preserve">0% </t>
    </r>
    <r>
      <rPr>
        <b/>
        <sz val="12"/>
        <rFont val="Times New Roman"/>
        <family val="1"/>
      </rPr>
      <t>del tota</t>
    </r>
    <r>
      <rPr>
        <b/>
        <sz val="12"/>
        <color theme="1"/>
        <rFont val="Times New Roman"/>
        <family val="1"/>
      </rPr>
      <t>le dei costi diretti</t>
    </r>
    <r>
      <rPr>
        <b/>
        <sz val="12"/>
        <color rgb="FF000000"/>
        <rFont val="Times New Roman"/>
        <family val="1"/>
      </rPr>
      <t xml:space="preserve"> di progetto)</t>
    </r>
  </si>
  <si>
    <r>
      <t>Altre voci di costo (</t>
    </r>
    <r>
      <rPr>
        <b/>
        <i/>
        <sz val="12"/>
        <color rgb="FF000000"/>
        <rFont val="Times New Roman"/>
        <family val="1"/>
      </rPr>
      <t>solo per voci non già elencate nel piano e da dettagliare analiticamente</t>
    </r>
    <r>
      <rPr>
        <b/>
        <sz val="12"/>
        <color rgb="FF000000"/>
        <rFont val="Times New Roman"/>
        <family val="1"/>
      </rPr>
      <t>)</t>
    </r>
  </si>
  <si>
    <t>Formule di controllo (NON MODIFICARE LE CELLE COLORATE)</t>
  </si>
  <si>
    <t>Soggetto del patenariato che sostiene la spesa</t>
  </si>
  <si>
    <t>Acquisto spazi pubblicitari (specificare)</t>
  </si>
  <si>
    <t>Spese di viaggio e soggiorno per docenti/relatori/esperti nell'ambito delle attività progettuali, purché intestate al partner che gestisce il budget (non sono ammessi rimborsi spese)</t>
  </si>
  <si>
    <t>2 - Partner</t>
  </si>
  <si>
    <t>3 - Partner</t>
  </si>
  <si>
    <t>4 - Partner</t>
  </si>
  <si>
    <t>5 - Partner</t>
  </si>
  <si>
    <t xml:space="preserve">3 - Partner </t>
  </si>
  <si>
    <t xml:space="preserve">4 - Partner </t>
  </si>
  <si>
    <t xml:space="preserve">5 - Partner </t>
  </si>
  <si>
    <t>Aggiungere tante righe quanti sono i partner che concorrono al cofinanziamento</t>
  </si>
  <si>
    <t>Aggiungere tante righe quanti sono i collaboratori che concorrono al cofinanziamento</t>
  </si>
  <si>
    <t>3 -</t>
  </si>
  <si>
    <t>4-</t>
  </si>
  <si>
    <t>5-</t>
  </si>
  <si>
    <r>
      <rPr>
        <b/>
        <u/>
        <sz val="14"/>
        <color rgb="FF000000"/>
        <rFont val="Times New Roman"/>
        <family val="1"/>
      </rPr>
      <t>Modello 5</t>
    </r>
    <r>
      <rPr>
        <b/>
        <sz val="14"/>
        <color rgb="FF000000"/>
        <rFont val="Times New Roman"/>
        <family val="1"/>
      </rPr>
      <t xml:space="preserve"> - Piano Finanziario - Richiesta contributo per spese correnti a sostegno di progetti di rilevanza regionale dal costo complessivo compreso tra € 35.000,00 e € 50.000,00</t>
    </r>
  </si>
  <si>
    <t>Aggiungere tante righe quanti sono gli eventuali partner aggiuntivi</t>
  </si>
  <si>
    <r>
      <t xml:space="preserve">1 - </t>
    </r>
    <r>
      <rPr>
        <sz val="10"/>
        <rFont val="Times New Roman"/>
        <family val="1"/>
      </rPr>
      <t>(specificare se: Collaboratore finanziatore CF o Collaboratore ospitante CO)</t>
    </r>
  </si>
  <si>
    <t>Aggiungere tante righe quanti sono gli eventuali collaboratori aggiuntivi</t>
  </si>
  <si>
    <t>Progettazione e coordinamento (max 10% del totale dei costi diretti di progetto)</t>
  </si>
  <si>
    <t>Totale spese Progettazione e coordinamento</t>
  </si>
  <si>
    <t>Attività di riferimento      Riportare la numerazione e la denominazione delle attività come da Modello 4 punto 7</t>
  </si>
  <si>
    <r>
      <t xml:space="preserve">Descrizione Voce di Spesa
 Per le voci di spesa relative ai costi del personale, indicare: descrizione della voce di spesa; nr. persone coinvolte / ore svolte da ciascuno / costo orario, coerentemente con quanto dichiarato nel Modello 4, punto 9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color rgb="FF000000"/>
        <rFont val="Times New Roman"/>
        <family val="1"/>
      </rPr>
      <t>(i costi indicati sono esempi di costi ammissibili che non completano la gamma dei possibili costi sostenibili)</t>
    </r>
  </si>
  <si>
    <t>Acquisizione di un servizio/Prestazione d'opera (con lettera d'incarico da allegare in sede di rendicontazione); nr. persone coinvolte / ore svolte da ciascuno / costo orario</t>
  </si>
  <si>
    <t>A - Progettazione e coordinamento</t>
  </si>
  <si>
    <t>Tipologia di spesa (solo costi diretti)</t>
  </si>
  <si>
    <t>Quota di budget gestito da ciascun partner / quota di cofinanziamento del/i collaboratore/i (Costi di personale per attività indispensabili  - Buste Paga) nel limite massimo del 10% del costo del progetto</t>
  </si>
  <si>
    <t xml:space="preserve">TOTALE SPESE DI PROGETTO (A+B+C+D+E)  </t>
  </si>
  <si>
    <t>TOTALE IMPORTO DEL COFINANZIAMENTO A CARICO DEL PARTENARIATO PARI AL 10%</t>
  </si>
  <si>
    <t>Aggiungere tante righe quanti sono i partner</t>
  </si>
  <si>
    <t>1 - Collaboratore-finanziatore</t>
  </si>
  <si>
    <t>1 - Collaboratore-finanziatore con attività indispensabili (solo buste paga in quota parte)</t>
  </si>
  <si>
    <t>Aggiungere tante righe quanti sono i Collaboratori-finanziatori con attività indispensabili</t>
  </si>
  <si>
    <r>
      <t>PIANO FINANZIARIO</t>
    </r>
    <r>
      <rPr>
        <b/>
        <sz val="14"/>
        <color rgb="FF000000"/>
        <rFont val="Times New Roman"/>
        <family val="1"/>
      </rPr>
      <t xml:space="preserve"> Dettaglio delle Macrovoci di Spesa</t>
    </r>
  </si>
  <si>
    <t>Intervento “InterScambi” di cui alla DGR n. 960/2022 e DGR n. 182/2023
 LINEA D’AZIONE 1 “INCONTRI E SCAMBI DI ESPERIENZE AGGREGATIVE” 
Modello 5 Piano finanziario</t>
  </si>
  <si>
    <t xml:space="preserve">
 </t>
  </si>
  <si>
    <t>Risorse umane/Professionalità coinvolte (specificare se: formazione, ricerca, relatori, docenti, animatori, tutor, etc.; con lettera d'incarico da allegare in sede di rendicontazione); nr. persone coinvolte / ore svolte da ciascuno / costo orario</t>
  </si>
  <si>
    <t>Acquisizione di un servizio/Prestazione d'opera (specificare se: grafico, fotografo, videomaker, social media manager, etc.; con lettera d'incarico da allegare in sede di rendicontazione); nr. persone coinvolte / ore svolte da ciascuno / costo 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</si>
</sst>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hh&quot;:&quot;mm"/>
    <numFmt numFmtId="165" formatCode="0.0%"/>
    <numFmt numFmtId="166" formatCode="&quot; &quot;[$€-410]&quot; &quot;#,##0.00&quot; &quot;;&quot;-&quot;[$€-410]&quot; &quot;#,##0.00&quot; &quot;;&quot; &quot;[$€-410]&quot; -&quot;00&quot; &quot;;&quot; &quot;@&quot; &quot;"/>
    <numFmt numFmtId="167" formatCode="d\-mmm\-yy"/>
    <numFmt numFmtId="168" formatCode="&quot; L. &quot;#,##0.00&quot; &quot;;&quot;-L. &quot;#,##0.00&quot; &quot;;&quot; L. -&quot;00&quot; &quot;;&quot; &quot;@&quot; &quot;"/>
    <numFmt numFmtId="169" formatCode="&quot;€&quot;\ #,##0.00"/>
    <numFmt numFmtId="170" formatCode="#,##0.00\ &quot;€&quot;"/>
  </numFmts>
  <fonts count="3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trike/>
      <sz val="12"/>
      <color rgb="FF000000"/>
      <name val="Times New Roman"/>
      <family val="1"/>
    </font>
    <font>
      <sz val="10"/>
      <color theme="0"/>
      <name val="Times New Roman"/>
      <family val="1"/>
    </font>
    <font>
      <sz val="12"/>
      <name val="Times New Roman"/>
      <family val="1"/>
    </font>
    <font>
      <b/>
      <i/>
      <sz val="8"/>
      <color rgb="FF00000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B7DEE8"/>
      </patternFill>
    </fill>
    <fill>
      <patternFill patternType="solid">
        <fgColor theme="2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43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0" fontId="5" fillId="0" borderId="0" xfId="2" applyNumberFormat="1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6" fontId="3" fillId="0" borderId="0" xfId="1" applyNumberFormat="1" applyFont="1" applyAlignment="1">
      <alignment vertical="center"/>
    </xf>
    <xf numFmtId="165" fontId="3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center" wrapText="1"/>
    </xf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0" xfId="3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69" fontId="4" fillId="0" borderId="0" xfId="0" applyNumberFormat="1" applyFont="1" applyAlignment="1">
      <alignment horizontal="left"/>
    </xf>
    <xf numFmtId="169" fontId="5" fillId="0" borderId="0" xfId="0" applyNumberFormat="1" applyFont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49" fontId="20" fillId="5" borderId="5" xfId="0" applyNumberFormat="1" applyFont="1" applyFill="1" applyBorder="1" applyAlignment="1">
      <alignment horizontal="center" vertical="center" wrapText="1"/>
    </xf>
    <xf numFmtId="49" fontId="20" fillId="5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9" fillId="0" borderId="11" xfId="0" applyFont="1" applyBorder="1"/>
    <xf numFmtId="0" fontId="3" fillId="0" borderId="12" xfId="0" applyFont="1" applyBorder="1"/>
    <xf numFmtId="0" fontId="19" fillId="0" borderId="13" xfId="0" applyFont="1" applyBorder="1"/>
    <xf numFmtId="49" fontId="20" fillId="5" borderId="14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1" fillId="6" borderId="17" xfId="0" applyFont="1" applyFill="1" applyBorder="1" applyAlignment="1">
      <alignment vertical="center" wrapText="1"/>
    </xf>
    <xf numFmtId="0" fontId="10" fillId="0" borderId="18" xfId="0" applyFont="1" applyBorder="1" applyAlignment="1">
      <alignment horizontal="left" vertical="center"/>
    </xf>
    <xf numFmtId="49" fontId="20" fillId="5" borderId="22" xfId="0" applyNumberFormat="1" applyFont="1" applyFill="1" applyBorder="1" applyAlignment="1">
      <alignment horizontal="center" vertical="center" wrapText="1"/>
    </xf>
    <xf numFmtId="49" fontId="20" fillId="5" borderId="21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49" fontId="3" fillId="0" borderId="14" xfId="0" applyNumberFormat="1" applyFont="1" applyBorder="1" applyAlignment="1">
      <alignment horizontal="left" vertical="center"/>
    </xf>
    <xf numFmtId="0" fontId="3" fillId="0" borderId="25" xfId="0" applyFont="1" applyBorder="1"/>
    <xf numFmtId="165" fontId="3" fillId="0" borderId="26" xfId="2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10" fontId="29" fillId="6" borderId="30" xfId="2" applyNumberFormat="1" applyFont="1" applyFill="1" applyBorder="1" applyAlignment="1">
      <alignment horizontal="center" vertical="center"/>
    </xf>
    <xf numFmtId="169" fontId="22" fillId="6" borderId="23" xfId="4" applyNumberFormat="1" applyFont="1" applyFill="1" applyBorder="1" applyAlignment="1">
      <alignment horizontal="center" vertical="center" wrapText="1"/>
    </xf>
    <xf numFmtId="169" fontId="22" fillId="6" borderId="28" xfId="4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12" fillId="0" borderId="41" xfId="0" applyNumberFormat="1" applyFont="1" applyBorder="1" applyAlignment="1">
      <alignment horizontal="center" vertical="center"/>
    </xf>
    <xf numFmtId="164" fontId="26" fillId="0" borderId="41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10" fontId="4" fillId="0" borderId="46" xfId="2" applyNumberFormat="1" applyFont="1" applyFill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10" fontId="4" fillId="0" borderId="48" xfId="2" applyNumberFormat="1" applyFont="1" applyFill="1" applyBorder="1" applyAlignment="1">
      <alignment horizontal="center" vertical="center"/>
    </xf>
    <xf numFmtId="164" fontId="28" fillId="0" borderId="47" xfId="0" applyNumberFormat="1" applyFont="1" applyBorder="1" applyAlignment="1">
      <alignment horizontal="center" vertical="center"/>
    </xf>
    <xf numFmtId="10" fontId="28" fillId="0" borderId="48" xfId="2" applyNumberFormat="1" applyFont="1" applyFill="1" applyBorder="1" applyAlignment="1">
      <alignment horizontal="center" vertical="center"/>
    </xf>
    <xf numFmtId="164" fontId="25" fillId="0" borderId="47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10" fontId="3" fillId="0" borderId="48" xfId="2" applyNumberFormat="1" applyFont="1" applyFill="1" applyBorder="1" applyAlignment="1">
      <alignment horizontal="center" vertical="center"/>
    </xf>
    <xf numFmtId="169" fontId="3" fillId="4" borderId="41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18" fillId="0" borderId="27" xfId="0" applyNumberFormat="1" applyFont="1" applyBorder="1" applyAlignment="1">
      <alignment horizontal="left" vertical="center"/>
    </xf>
    <xf numFmtId="169" fontId="3" fillId="0" borderId="41" xfId="0" applyNumberFormat="1" applyFont="1" applyBorder="1" applyAlignment="1">
      <alignment vertical="center"/>
    </xf>
    <xf numFmtId="169" fontId="24" fillId="0" borderId="41" xfId="0" applyNumberFormat="1" applyFont="1" applyBorder="1" applyAlignment="1">
      <alignment vertical="center"/>
    </xf>
    <xf numFmtId="10" fontId="4" fillId="7" borderId="48" xfId="2" applyNumberFormat="1" applyFont="1" applyFill="1" applyBorder="1" applyAlignment="1">
      <alignment horizontal="center" vertical="center"/>
    </xf>
    <xf numFmtId="169" fontId="5" fillId="7" borderId="39" xfId="0" applyNumberFormat="1" applyFont="1" applyFill="1" applyBorder="1" applyAlignment="1">
      <alignment vertical="center"/>
    </xf>
    <xf numFmtId="10" fontId="5" fillId="7" borderId="3" xfId="2" applyNumberFormat="1" applyFont="1" applyFill="1" applyBorder="1" applyAlignment="1">
      <alignment horizontal="center" vertical="center"/>
    </xf>
    <xf numFmtId="169" fontId="4" fillId="7" borderId="33" xfId="0" applyNumberFormat="1" applyFont="1" applyFill="1" applyBorder="1" applyAlignment="1">
      <alignment vertical="center"/>
    </xf>
    <xf numFmtId="169" fontId="18" fillId="7" borderId="22" xfId="0" applyNumberFormat="1" applyFont="1" applyFill="1" applyBorder="1" applyAlignment="1">
      <alignment horizontal="center" vertical="center" wrapText="1"/>
    </xf>
    <xf numFmtId="10" fontId="3" fillId="7" borderId="6" xfId="2" applyNumberFormat="1" applyFont="1" applyFill="1" applyBorder="1" applyAlignment="1">
      <alignment horizontal="center" vertical="center"/>
    </xf>
    <xf numFmtId="169" fontId="18" fillId="3" borderId="6" xfId="0" applyNumberFormat="1" applyFont="1" applyFill="1" applyBorder="1" applyAlignment="1">
      <alignment horizontal="right" vertical="center" wrapText="1"/>
    </xf>
    <xf numFmtId="164" fontId="16" fillId="0" borderId="47" xfId="0" applyNumberFormat="1" applyFont="1" applyBorder="1" applyAlignment="1">
      <alignment horizontal="center" vertical="center"/>
    </xf>
    <xf numFmtId="164" fontId="30" fillId="0" borderId="41" xfId="0" applyNumberFormat="1" applyFont="1" applyBorder="1" applyAlignment="1">
      <alignment horizontal="center" vertical="center"/>
    </xf>
    <xf numFmtId="169" fontId="18" fillId="4" borderId="41" xfId="0" applyNumberFormat="1" applyFont="1" applyFill="1" applyBorder="1" applyAlignment="1">
      <alignment vertical="center"/>
    </xf>
    <xf numFmtId="10" fontId="16" fillId="0" borderId="48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4" fillId="0" borderId="47" xfId="0" applyNumberFormat="1" applyFont="1" applyBorder="1" applyAlignment="1">
      <alignment horizontal="center" vertical="center" wrapText="1"/>
    </xf>
    <xf numFmtId="164" fontId="12" fillId="0" borderId="41" xfId="0" applyNumberFormat="1" applyFont="1" applyBorder="1" applyAlignment="1">
      <alignment horizontal="center" vertical="center" wrapText="1"/>
    </xf>
    <xf numFmtId="169" fontId="3" fillId="0" borderId="4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13" fillId="7" borderId="0" xfId="0" applyFont="1" applyFill="1" applyAlignment="1">
      <alignment vertical="center"/>
    </xf>
    <xf numFmtId="0" fontId="2" fillId="7" borderId="0" xfId="3" applyFill="1" applyAlignment="1">
      <alignment vertical="center"/>
    </xf>
    <xf numFmtId="164" fontId="4" fillId="0" borderId="52" xfId="0" applyNumberFormat="1" applyFont="1" applyBorder="1" applyAlignment="1">
      <alignment horizontal="center" vertical="center"/>
    </xf>
    <xf numFmtId="164" fontId="12" fillId="0" borderId="53" xfId="0" applyNumberFormat="1" applyFont="1" applyBorder="1" applyAlignment="1">
      <alignment horizontal="center" vertical="center"/>
    </xf>
    <xf numFmtId="169" fontId="3" fillId="4" borderId="53" xfId="0" applyNumberFormat="1" applyFont="1" applyFill="1" applyBorder="1" applyAlignment="1">
      <alignment vertical="center"/>
    </xf>
    <xf numFmtId="10" fontId="4" fillId="0" borderId="54" xfId="2" applyNumberFormat="1" applyFont="1" applyFill="1" applyBorder="1" applyAlignment="1">
      <alignment horizontal="center" vertical="center"/>
    </xf>
    <xf numFmtId="169" fontId="3" fillId="0" borderId="53" xfId="0" applyNumberFormat="1" applyFont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10" fontId="3" fillId="0" borderId="54" xfId="2" applyNumberFormat="1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3" borderId="41" xfId="0" applyFont="1" applyFill="1" applyBorder="1" applyAlignment="1">
      <alignment vertical="center"/>
    </xf>
    <xf numFmtId="169" fontId="18" fillId="7" borderId="10" xfId="4" applyNumberFormat="1" applyFont="1" applyFill="1" applyBorder="1" applyAlignment="1">
      <alignment horizontal="center"/>
    </xf>
    <xf numFmtId="170" fontId="18" fillId="3" borderId="22" xfId="0" applyNumberFormat="1" applyFont="1" applyFill="1" applyBorder="1" applyAlignment="1">
      <alignment horizontal="center" vertical="center"/>
    </xf>
    <xf numFmtId="170" fontId="18" fillId="3" borderId="14" xfId="0" applyNumberFormat="1" applyFont="1" applyFill="1" applyBorder="1" applyAlignment="1">
      <alignment horizontal="center" vertical="center"/>
    </xf>
    <xf numFmtId="169" fontId="20" fillId="7" borderId="8" xfId="4" applyNumberFormat="1" applyFont="1" applyFill="1" applyBorder="1" applyAlignment="1">
      <alignment horizontal="center" vertical="center" wrapText="1"/>
    </xf>
    <xf numFmtId="49" fontId="23" fillId="4" borderId="3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30" fillId="3" borderId="62" xfId="0" applyFont="1" applyFill="1" applyBorder="1" applyAlignment="1">
      <alignment horizontal="left" vertical="center" wrapText="1"/>
    </xf>
    <xf numFmtId="0" fontId="12" fillId="3" borderId="62" xfId="0" applyFont="1" applyFill="1" applyBorder="1" applyAlignment="1">
      <alignment horizontal="left" vertical="center"/>
    </xf>
    <xf numFmtId="49" fontId="23" fillId="4" borderId="4" xfId="0" applyNumberFormat="1" applyFont="1" applyFill="1" applyBorder="1" applyAlignment="1">
      <alignment horizontal="left" vertical="center"/>
    </xf>
    <xf numFmtId="49" fontId="23" fillId="4" borderId="18" xfId="0" applyNumberFormat="1" applyFont="1" applyFill="1" applyBorder="1" applyAlignment="1">
      <alignment horizontal="left" vertical="center"/>
    </xf>
    <xf numFmtId="0" fontId="12" fillId="0" borderId="62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wrapText="1"/>
    </xf>
    <xf numFmtId="167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0" fontId="18" fillId="3" borderId="0" xfId="0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left" vertical="center"/>
    </xf>
    <xf numFmtId="49" fontId="15" fillId="0" borderId="14" xfId="0" applyNumberFormat="1" applyFont="1" applyFill="1" applyBorder="1" applyAlignment="1">
      <alignment horizontal="left" vertical="center"/>
    </xf>
    <xf numFmtId="170" fontId="18" fillId="0" borderId="22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left" vertical="center"/>
    </xf>
    <xf numFmtId="170" fontId="18" fillId="0" borderId="1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top" wrapText="1"/>
    </xf>
    <xf numFmtId="10" fontId="16" fillId="7" borderId="26" xfId="2" applyNumberFormat="1" applyFont="1" applyFill="1" applyBorder="1" applyAlignment="1">
      <alignment horizontal="center" vertical="center"/>
    </xf>
    <xf numFmtId="170" fontId="4" fillId="8" borderId="24" xfId="2" applyNumberFormat="1" applyFont="1" applyFill="1" applyBorder="1" applyAlignment="1">
      <alignment vertical="center"/>
    </xf>
    <xf numFmtId="10" fontId="16" fillId="7" borderId="34" xfId="2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2" fillId="0" borderId="0" xfId="3" applyFill="1" applyAlignment="1">
      <alignment vertical="center"/>
    </xf>
    <xf numFmtId="0" fontId="4" fillId="0" borderId="0" xfId="0" applyFont="1" applyAlignment="1" applyProtection="1">
      <alignment horizontal="center" vertical="top" wrapText="1"/>
      <protection locked="0"/>
    </xf>
    <xf numFmtId="0" fontId="8" fillId="9" borderId="43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8" fillId="9" borderId="56" xfId="0" applyFont="1" applyFill="1" applyBorder="1" applyAlignment="1">
      <alignment horizontal="center" vertical="center" wrapText="1"/>
    </xf>
    <xf numFmtId="0" fontId="32" fillId="9" borderId="35" xfId="0" applyFont="1" applyFill="1" applyBorder="1" applyAlignment="1">
      <alignment horizontal="center" vertical="center" wrapText="1"/>
    </xf>
    <xf numFmtId="165" fontId="27" fillId="9" borderId="44" xfId="2" applyNumberFormat="1" applyFont="1" applyFill="1" applyBorder="1" applyAlignment="1">
      <alignment horizontal="center" vertical="center" wrapText="1"/>
    </xf>
    <xf numFmtId="164" fontId="4" fillId="9" borderId="49" xfId="0" applyNumberFormat="1" applyFont="1" applyFill="1" applyBorder="1" applyAlignment="1">
      <alignment horizontal="center" vertical="center"/>
    </xf>
    <xf numFmtId="164" fontId="4" fillId="9" borderId="42" xfId="0" applyNumberFormat="1" applyFont="1" applyFill="1" applyBorder="1" applyAlignment="1">
      <alignment horizontal="center" vertical="center"/>
    </xf>
    <xf numFmtId="169" fontId="4" fillId="9" borderId="42" xfId="1" applyNumberFormat="1" applyFont="1" applyFill="1" applyBorder="1" applyAlignment="1">
      <alignment vertical="center"/>
    </xf>
    <xf numFmtId="10" fontId="4" fillId="9" borderId="50" xfId="2" applyNumberFormat="1" applyFont="1" applyFill="1" applyBorder="1" applyAlignment="1">
      <alignment horizontal="center" vertical="center"/>
    </xf>
    <xf numFmtId="169" fontId="4" fillId="9" borderId="42" xfId="0" applyNumberFormat="1" applyFont="1" applyFill="1" applyBorder="1" applyAlignment="1">
      <alignment vertical="center"/>
    </xf>
    <xf numFmtId="164" fontId="12" fillId="9" borderId="42" xfId="0" applyNumberFormat="1" applyFont="1" applyFill="1" applyBorder="1" applyAlignment="1">
      <alignment horizontal="center" vertical="center"/>
    </xf>
    <xf numFmtId="164" fontId="4" fillId="9" borderId="36" xfId="0" applyNumberFormat="1" applyFont="1" applyFill="1" applyBorder="1" applyAlignment="1">
      <alignment horizontal="center" vertical="center"/>
    </xf>
    <xf numFmtId="164" fontId="4" fillId="9" borderId="37" xfId="0" applyNumberFormat="1" applyFont="1" applyFill="1" applyBorder="1" applyAlignment="1">
      <alignment horizontal="center" vertical="center"/>
    </xf>
    <xf numFmtId="169" fontId="23" fillId="9" borderId="37" xfId="0" applyNumberFormat="1" applyFont="1" applyFill="1" applyBorder="1" applyAlignment="1">
      <alignment vertical="center"/>
    </xf>
    <xf numFmtId="10" fontId="4" fillId="9" borderId="38" xfId="2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169" fontId="5" fillId="9" borderId="35" xfId="0" applyNumberFormat="1" applyFont="1" applyFill="1" applyBorder="1" applyAlignment="1">
      <alignment vertical="center"/>
    </xf>
    <xf numFmtId="10" fontId="16" fillId="9" borderId="3" xfId="2" applyNumberFormat="1" applyFont="1" applyFill="1" applyBorder="1" applyAlignment="1">
      <alignment horizontal="center" vertical="center"/>
    </xf>
    <xf numFmtId="169" fontId="3" fillId="0" borderId="40" xfId="0" applyNumberFormat="1" applyFont="1" applyBorder="1" applyAlignment="1">
      <alignment vertical="center"/>
    </xf>
    <xf numFmtId="0" fontId="12" fillId="0" borderId="60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0" fontId="4" fillId="9" borderId="42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25" fillId="3" borderId="40" xfId="0" applyFont="1" applyFill="1" applyBorder="1" applyAlignment="1">
      <alignment horizontal="left" vertical="center"/>
    </xf>
    <xf numFmtId="0" fontId="30" fillId="3" borderId="60" xfId="0" applyFont="1" applyFill="1" applyBorder="1" applyAlignment="1">
      <alignment horizontal="left" vertical="center" wrapText="1"/>
    </xf>
    <xf numFmtId="0" fontId="30" fillId="3" borderId="61" xfId="0" applyFont="1" applyFill="1" applyBorder="1" applyAlignment="1">
      <alignment horizontal="left" vertical="center" wrapText="1"/>
    </xf>
    <xf numFmtId="0" fontId="30" fillId="3" borderId="62" xfId="0" applyFont="1" applyFill="1" applyBorder="1" applyAlignment="1">
      <alignment horizontal="left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49" fontId="20" fillId="4" borderId="51" xfId="0" applyNumberFormat="1" applyFont="1" applyFill="1" applyBorder="1" applyAlignment="1">
      <alignment horizontal="left" vertical="center"/>
    </xf>
    <xf numFmtId="49" fontId="20" fillId="4" borderId="0" xfId="0" applyNumberFormat="1" applyFont="1" applyFill="1" applyBorder="1" applyAlignment="1">
      <alignment horizontal="left" vertical="center"/>
    </xf>
    <xf numFmtId="49" fontId="20" fillId="4" borderId="70" xfId="0" applyNumberFormat="1" applyFont="1" applyFill="1" applyBorder="1" applyAlignment="1">
      <alignment horizontal="left" vertical="center"/>
    </xf>
    <xf numFmtId="49" fontId="20" fillId="0" borderId="4" xfId="0" applyNumberFormat="1" applyFont="1" applyFill="1" applyBorder="1" applyAlignment="1">
      <alignment horizontal="left" vertical="center"/>
    </xf>
    <xf numFmtId="49" fontId="20" fillId="0" borderId="18" xfId="0" applyNumberFormat="1" applyFont="1" applyFill="1" applyBorder="1" applyAlignment="1">
      <alignment horizontal="left" vertical="center"/>
    </xf>
    <xf numFmtId="49" fontId="20" fillId="0" borderId="3" xfId="0" applyNumberFormat="1" applyFont="1" applyFill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49" fontId="20" fillId="0" borderId="4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49" fontId="23" fillId="4" borderId="4" xfId="0" applyNumberFormat="1" applyFont="1" applyFill="1" applyBorder="1" applyAlignment="1">
      <alignment horizontal="left" vertical="center"/>
    </xf>
    <xf numFmtId="49" fontId="23" fillId="4" borderId="18" xfId="0" applyNumberFormat="1" applyFont="1" applyFill="1" applyBorder="1" applyAlignment="1">
      <alignment horizontal="left" vertical="center"/>
    </xf>
    <xf numFmtId="49" fontId="23" fillId="4" borderId="3" xfId="0" applyNumberFormat="1" applyFont="1" applyFill="1" applyBorder="1" applyAlignment="1">
      <alignment horizontal="left" vertical="center"/>
    </xf>
    <xf numFmtId="49" fontId="20" fillId="4" borderId="4" xfId="0" applyNumberFormat="1" applyFont="1" applyFill="1" applyBorder="1" applyAlignment="1">
      <alignment horizontal="left" vertical="center"/>
    </xf>
    <xf numFmtId="49" fontId="20" fillId="4" borderId="18" xfId="0" applyNumberFormat="1" applyFont="1" applyFill="1" applyBorder="1" applyAlignment="1">
      <alignment horizontal="left" vertical="center"/>
    </xf>
    <xf numFmtId="49" fontId="20" fillId="4" borderId="3" xfId="0" applyNumberFormat="1" applyFont="1" applyFill="1" applyBorder="1" applyAlignment="1">
      <alignment horizontal="left" vertical="center"/>
    </xf>
    <xf numFmtId="49" fontId="3" fillId="0" borderId="67" xfId="0" applyNumberFormat="1" applyFont="1" applyBorder="1" applyAlignment="1">
      <alignment horizontal="left" vertical="center"/>
    </xf>
    <xf numFmtId="0" fontId="5" fillId="9" borderId="2" xfId="0" applyFont="1" applyFill="1" applyBorder="1" applyAlignment="1" applyProtection="1">
      <alignment horizontal="left" vertical="center" wrapText="1"/>
      <protection locked="0"/>
    </xf>
    <xf numFmtId="49" fontId="23" fillId="4" borderId="69" xfId="0" applyNumberFormat="1" applyFont="1" applyFill="1" applyBorder="1" applyAlignment="1">
      <alignment horizontal="left" vertical="center"/>
    </xf>
    <xf numFmtId="49" fontId="23" fillId="4" borderId="17" xfId="0" applyNumberFormat="1" applyFont="1" applyFill="1" applyBorder="1" applyAlignment="1">
      <alignment horizontal="left" vertical="center"/>
    </xf>
    <xf numFmtId="49" fontId="23" fillId="4" borderId="68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9" borderId="63" xfId="0" applyFont="1" applyFill="1" applyBorder="1" applyAlignment="1">
      <alignment horizontal="left" vertical="center"/>
    </xf>
    <xf numFmtId="0" fontId="4" fillId="9" borderId="64" xfId="0" applyFont="1" applyFill="1" applyBorder="1" applyAlignment="1">
      <alignment horizontal="left" vertical="center"/>
    </xf>
    <xf numFmtId="0" fontId="4" fillId="9" borderId="65" xfId="0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0" fontId="8" fillId="9" borderId="55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56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left" vertical="center"/>
    </xf>
    <xf numFmtId="0" fontId="12" fillId="3" borderId="61" xfId="0" applyFont="1" applyFill="1" applyBorder="1" applyAlignment="1">
      <alignment horizontal="left" vertical="center"/>
    </xf>
    <xf numFmtId="0" fontId="12" fillId="3" borderId="62" xfId="0" applyFont="1" applyFill="1" applyBorder="1" applyAlignment="1">
      <alignment horizontal="left" vertical="center"/>
    </xf>
    <xf numFmtId="0" fontId="21" fillId="6" borderId="69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11" fillId="3" borderId="4" xfId="0" applyNumberFormat="1" applyFont="1" applyFill="1" applyBorder="1" applyAlignment="1">
      <alignment horizontal="center" vertical="center"/>
    </xf>
    <xf numFmtId="49" fontId="11" fillId="3" borderId="18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/>
    <xf numFmtId="0" fontId="4" fillId="0" borderId="3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49" fontId="20" fillId="5" borderId="27" xfId="0" applyNumberFormat="1" applyFont="1" applyFill="1" applyBorder="1" applyAlignment="1">
      <alignment horizontal="left" vertical="center" wrapText="1"/>
    </xf>
    <xf numFmtId="49" fontId="20" fillId="5" borderId="14" xfId="0" applyNumberFormat="1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 wrapText="1"/>
    </xf>
    <xf numFmtId="0" fontId="4" fillId="9" borderId="37" xfId="0" applyFont="1" applyFill="1" applyBorder="1" applyAlignment="1">
      <alignment horizontal="left" vertical="center" wrapText="1"/>
    </xf>
    <xf numFmtId="0" fontId="20" fillId="0" borderId="66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49" fontId="20" fillId="5" borderId="66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33" fillId="6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5">
    <cellStyle name="cf1" xfId="3"/>
    <cellStyle name="Migliaia" xfId="4" builtinId="3"/>
    <cellStyle name="Normale" xfId="0" builtinId="0" customBuiltin="1"/>
    <cellStyle name="Percentuale" xfId="2" builtinId="5" customBuiltin="1"/>
    <cellStyle name="Valuta" xfId="1" builtinId="4" customBuiltin="1"/>
  </cellStyles>
  <dxfs count="2">
    <dxf>
      <font>
        <b/>
        <color rgb="FFFF0000"/>
      </font>
    </dxf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1</xdr:col>
      <xdr:colOff>142941</xdr:colOff>
      <xdr:row>0</xdr:row>
      <xdr:rowOff>328065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47625"/>
          <a:ext cx="762066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89"/>
  <sheetViews>
    <sheetView tabSelected="1" zoomScaleNormal="100" workbookViewId="0">
      <selection activeCell="C1" sqref="C1:G1"/>
    </sheetView>
  </sheetViews>
  <sheetFormatPr defaultColWidth="9.140625" defaultRowHeight="12.75" x14ac:dyDescent="0.2"/>
  <cols>
    <col min="1" max="2" width="13.28515625" style="15" customWidth="1"/>
    <col min="3" max="4" width="25.7109375" style="15" customWidth="1"/>
    <col min="5" max="5" width="27.42578125" style="15" customWidth="1"/>
    <col min="6" max="6" width="19.7109375" style="15" customWidth="1"/>
    <col min="7" max="7" width="25.7109375" style="15" customWidth="1"/>
    <col min="8" max="8" width="30.28515625" style="16" customWidth="1"/>
    <col min="9" max="9" width="17.5703125" style="17" customWidth="1"/>
    <col min="10" max="10" width="80.28515625" style="11" customWidth="1"/>
    <col min="11" max="11" width="9.140625" style="11" customWidth="1"/>
    <col min="12" max="16384" width="9.140625" style="11"/>
  </cols>
  <sheetData>
    <row r="1" spans="1:249" s="4" customFormat="1" ht="60" customHeight="1" x14ac:dyDescent="0.2">
      <c r="A1" s="179" t="s">
        <v>99</v>
      </c>
      <c r="B1" s="179"/>
      <c r="C1" s="178" t="s">
        <v>98</v>
      </c>
      <c r="D1" s="178"/>
      <c r="E1" s="178"/>
      <c r="F1" s="178"/>
      <c r="G1" s="178"/>
      <c r="H1" s="145"/>
      <c r="I1" s="145"/>
      <c r="J1" s="19"/>
      <c r="K1" s="19"/>
      <c r="L1" s="2"/>
      <c r="M1" s="1"/>
      <c r="N1" s="1"/>
      <c r="O1" s="2"/>
      <c r="P1" s="1"/>
      <c r="Q1" s="3"/>
      <c r="R1" s="1"/>
      <c r="S1" s="1"/>
      <c r="U1" s="5"/>
      <c r="Y1" s="5"/>
      <c r="AC1" s="5"/>
      <c r="AG1" s="5"/>
      <c r="AK1" s="5"/>
      <c r="AO1" s="5"/>
      <c r="AS1" s="5"/>
      <c r="AW1" s="5"/>
      <c r="BA1" s="5"/>
      <c r="BE1" s="5"/>
      <c r="BI1" s="5"/>
      <c r="BM1" s="5"/>
      <c r="BQ1" s="5"/>
      <c r="BU1" s="5"/>
      <c r="BY1" s="5"/>
      <c r="CC1" s="5"/>
      <c r="CG1" s="5"/>
      <c r="CK1" s="5"/>
      <c r="CO1" s="5"/>
      <c r="CS1" s="5"/>
      <c r="CW1" s="5"/>
      <c r="DA1" s="5"/>
      <c r="DE1" s="5"/>
      <c r="DI1" s="5"/>
      <c r="DM1" s="5"/>
      <c r="DQ1" s="5"/>
      <c r="DU1" s="5"/>
      <c r="DY1" s="5"/>
      <c r="EC1" s="5"/>
      <c r="EG1" s="5"/>
      <c r="EK1" s="5"/>
      <c r="EO1" s="5"/>
      <c r="ES1" s="5"/>
      <c r="EW1" s="5"/>
      <c r="FA1" s="5"/>
      <c r="FE1" s="5"/>
      <c r="FI1" s="5"/>
      <c r="FM1" s="5"/>
      <c r="FQ1" s="5"/>
      <c r="FU1" s="5"/>
      <c r="FY1" s="5"/>
      <c r="GC1" s="5"/>
      <c r="GG1" s="5"/>
      <c r="GK1" s="5"/>
      <c r="GO1" s="5"/>
      <c r="GS1" s="5"/>
      <c r="GW1" s="5"/>
      <c r="HA1" s="5"/>
      <c r="HE1" s="5"/>
      <c r="HI1" s="5"/>
      <c r="HM1" s="5"/>
      <c r="HQ1" s="5"/>
      <c r="HU1" s="5"/>
      <c r="HY1" s="5"/>
      <c r="IC1" s="5"/>
      <c r="IG1" s="5"/>
      <c r="IK1" s="5"/>
      <c r="IO1" s="5"/>
    </row>
    <row r="2" spans="1:249" s="4" customFormat="1" ht="50.1" customHeight="1" x14ac:dyDescent="0.2">
      <c r="A2" s="200" t="s">
        <v>79</v>
      </c>
      <c r="B2" s="200"/>
      <c r="C2" s="200"/>
      <c r="D2" s="200"/>
      <c r="E2" s="200"/>
      <c r="F2" s="200"/>
      <c r="G2" s="200"/>
      <c r="H2" s="75"/>
      <c r="I2" s="75"/>
      <c r="J2" s="1"/>
      <c r="K2" s="1"/>
      <c r="L2" s="2"/>
      <c r="M2" s="1"/>
      <c r="N2" s="1"/>
      <c r="O2" s="2"/>
      <c r="P2" s="1"/>
      <c r="Q2" s="3"/>
      <c r="R2" s="1"/>
      <c r="S2" s="1"/>
      <c r="U2" s="5"/>
      <c r="Y2" s="5"/>
      <c r="AC2" s="5"/>
      <c r="AG2" s="5"/>
      <c r="AK2" s="5"/>
      <c r="AO2" s="5"/>
      <c r="AS2" s="5"/>
      <c r="AW2" s="5"/>
      <c r="BA2" s="5"/>
      <c r="BE2" s="5"/>
      <c r="BI2" s="5"/>
      <c r="BM2" s="5"/>
      <c r="BQ2" s="5"/>
      <c r="BU2" s="5"/>
      <c r="BY2" s="5"/>
      <c r="CC2" s="5"/>
      <c r="CG2" s="5"/>
      <c r="CK2" s="5"/>
      <c r="CO2" s="5"/>
      <c r="CS2" s="5"/>
      <c r="CW2" s="5"/>
      <c r="DA2" s="5"/>
      <c r="DE2" s="5"/>
      <c r="DI2" s="5"/>
      <c r="DM2" s="5"/>
      <c r="DQ2" s="5"/>
      <c r="DU2" s="5"/>
      <c r="DY2" s="5"/>
      <c r="EC2" s="5"/>
      <c r="EG2" s="5"/>
      <c r="EK2" s="5"/>
      <c r="EO2" s="5"/>
      <c r="ES2" s="5"/>
      <c r="EW2" s="5"/>
      <c r="FA2" s="5"/>
      <c r="FE2" s="5"/>
      <c r="FI2" s="5"/>
      <c r="FM2" s="5"/>
      <c r="FQ2" s="5"/>
      <c r="FU2" s="5"/>
      <c r="FY2" s="5"/>
      <c r="GC2" s="5"/>
      <c r="GG2" s="5"/>
      <c r="GK2" s="5"/>
      <c r="GO2" s="5"/>
      <c r="GS2" s="5"/>
      <c r="GW2" s="5"/>
      <c r="HA2" s="5"/>
      <c r="HE2" s="5"/>
      <c r="HI2" s="5"/>
      <c r="HM2" s="5"/>
      <c r="HQ2" s="5"/>
      <c r="HU2" s="5"/>
      <c r="HY2" s="5"/>
      <c r="IC2" s="5"/>
      <c r="IG2" s="5"/>
      <c r="IK2" s="5"/>
      <c r="IO2" s="5"/>
    </row>
    <row r="3" spans="1:249" s="9" customFormat="1" ht="15.75" x14ac:dyDescent="0.25">
      <c r="A3" s="124" t="s">
        <v>0</v>
      </c>
      <c r="B3" s="114"/>
      <c r="C3" s="201"/>
      <c r="D3" s="202"/>
      <c r="E3" s="202"/>
      <c r="F3" s="202"/>
      <c r="G3" s="203"/>
      <c r="H3" s="125"/>
      <c r="I3" s="125"/>
      <c r="J3" s="126"/>
      <c r="K3" s="127"/>
      <c r="L3" s="126"/>
      <c r="M3" s="127"/>
      <c r="N3" s="127"/>
      <c r="O3" s="128"/>
      <c r="P3" s="129"/>
    </row>
    <row r="4" spans="1:249" s="9" customFormat="1" ht="15.75" x14ac:dyDescent="0.25">
      <c r="A4" s="204" t="s">
        <v>51</v>
      </c>
      <c r="B4" s="205"/>
      <c r="C4" s="193" t="s">
        <v>24</v>
      </c>
      <c r="D4" s="194"/>
      <c r="E4" s="194"/>
      <c r="F4" s="194"/>
      <c r="G4" s="195"/>
      <c r="H4" s="121"/>
      <c r="I4" s="121"/>
      <c r="J4" s="7"/>
      <c r="K4" s="6"/>
      <c r="L4" s="7"/>
      <c r="M4" s="6"/>
      <c r="N4" s="6"/>
      <c r="O4" s="8"/>
    </row>
    <row r="5" spans="1:249" s="9" customFormat="1" ht="15.75" x14ac:dyDescent="0.25">
      <c r="A5" s="204" t="s">
        <v>1</v>
      </c>
      <c r="B5" s="205"/>
      <c r="C5" s="193" t="s">
        <v>25</v>
      </c>
      <c r="D5" s="194"/>
      <c r="E5" s="194"/>
      <c r="F5" s="194"/>
      <c r="G5" s="195"/>
      <c r="H5" s="121"/>
      <c r="I5" s="121"/>
      <c r="J5" s="7"/>
      <c r="K5" s="6"/>
      <c r="L5" s="7"/>
      <c r="M5" s="6"/>
      <c r="N5" s="6"/>
      <c r="O5" s="8"/>
    </row>
    <row r="6" spans="1:249" s="9" customFormat="1" ht="15.75" x14ac:dyDescent="0.25">
      <c r="A6" s="130"/>
      <c r="B6" s="131"/>
      <c r="C6" s="117" t="s">
        <v>76</v>
      </c>
      <c r="D6" s="118"/>
      <c r="E6" s="118"/>
      <c r="F6" s="118"/>
      <c r="G6" s="113"/>
      <c r="H6" s="121"/>
      <c r="I6" s="121"/>
      <c r="J6" s="7"/>
      <c r="K6" s="6"/>
      <c r="L6" s="7"/>
      <c r="M6" s="6"/>
      <c r="N6" s="6"/>
      <c r="O6" s="8"/>
    </row>
    <row r="7" spans="1:249" s="9" customFormat="1" ht="15.75" x14ac:dyDescent="0.25">
      <c r="A7" s="130"/>
      <c r="B7" s="131"/>
      <c r="C7" s="117" t="s">
        <v>77</v>
      </c>
      <c r="D7" s="118"/>
      <c r="E7" s="118"/>
      <c r="F7" s="118"/>
      <c r="G7" s="113"/>
      <c r="H7" s="121"/>
      <c r="I7" s="121"/>
      <c r="J7" s="7"/>
      <c r="K7" s="6"/>
      <c r="L7" s="7"/>
      <c r="M7" s="6"/>
      <c r="N7" s="6"/>
      <c r="O7" s="8"/>
    </row>
    <row r="8" spans="1:249" s="9" customFormat="1" ht="15.75" x14ac:dyDescent="0.25">
      <c r="A8" s="130"/>
      <c r="B8" s="131"/>
      <c r="C8" s="117" t="s">
        <v>78</v>
      </c>
      <c r="D8" s="118"/>
      <c r="E8" s="118"/>
      <c r="F8" s="118"/>
      <c r="G8" s="113"/>
      <c r="H8" s="121"/>
      <c r="I8" s="121"/>
      <c r="J8" s="7"/>
      <c r="K8" s="6"/>
      <c r="L8" s="7"/>
      <c r="M8" s="6"/>
      <c r="N8" s="6"/>
      <c r="O8" s="8"/>
    </row>
    <row r="9" spans="1:249" s="9" customFormat="1" ht="15.75" x14ac:dyDescent="0.25">
      <c r="A9" s="189"/>
      <c r="B9" s="190"/>
      <c r="C9" s="180" t="s">
        <v>80</v>
      </c>
      <c r="D9" s="181"/>
      <c r="E9" s="181"/>
      <c r="F9" s="181"/>
      <c r="G9" s="182"/>
      <c r="H9" s="121"/>
      <c r="I9" s="121"/>
      <c r="J9" s="7"/>
      <c r="K9" s="6"/>
      <c r="L9" s="7"/>
      <c r="M9" s="6"/>
      <c r="N9" s="6"/>
      <c r="O9" s="8"/>
    </row>
    <row r="10" spans="1:249" s="9" customFormat="1" ht="15.75" x14ac:dyDescent="0.25">
      <c r="A10" s="191" t="s">
        <v>53</v>
      </c>
      <c r="B10" s="192"/>
      <c r="C10" s="183" t="s">
        <v>81</v>
      </c>
      <c r="D10" s="184"/>
      <c r="E10" s="184"/>
      <c r="F10" s="184"/>
      <c r="G10" s="185"/>
      <c r="H10" s="121"/>
      <c r="I10" s="121"/>
      <c r="J10" s="7"/>
      <c r="K10" s="6"/>
      <c r="L10" s="7"/>
      <c r="M10" s="6"/>
      <c r="N10" s="6"/>
      <c r="O10" s="8"/>
    </row>
    <row r="11" spans="1:249" s="9" customFormat="1" ht="15.75" x14ac:dyDescent="0.25">
      <c r="A11" s="130"/>
      <c r="B11" s="131"/>
      <c r="C11" s="193" t="s">
        <v>25</v>
      </c>
      <c r="D11" s="194"/>
      <c r="E11" s="194"/>
      <c r="F11" s="194"/>
      <c r="G11" s="195"/>
      <c r="H11" s="121"/>
      <c r="I11" s="121"/>
      <c r="J11" s="7"/>
      <c r="K11" s="6"/>
      <c r="L11" s="7"/>
      <c r="M11" s="6"/>
      <c r="N11" s="6"/>
      <c r="O11" s="8"/>
    </row>
    <row r="12" spans="1:249" s="9" customFormat="1" ht="15.75" x14ac:dyDescent="0.25">
      <c r="A12" s="130"/>
      <c r="B12" s="131"/>
      <c r="C12" s="117" t="s">
        <v>76</v>
      </c>
      <c r="D12" s="118"/>
      <c r="E12" s="118"/>
      <c r="F12" s="118"/>
      <c r="G12" s="113"/>
      <c r="H12" s="121"/>
      <c r="I12" s="121"/>
      <c r="J12" s="7"/>
      <c r="K12" s="6"/>
      <c r="L12" s="7"/>
      <c r="M12" s="6"/>
      <c r="N12" s="6"/>
      <c r="O12" s="8"/>
    </row>
    <row r="13" spans="1:249" s="9" customFormat="1" ht="15.75" x14ac:dyDescent="0.25">
      <c r="A13" s="130"/>
      <c r="B13" s="131"/>
      <c r="C13" s="117" t="s">
        <v>77</v>
      </c>
      <c r="D13" s="118"/>
      <c r="E13" s="118"/>
      <c r="F13" s="118"/>
      <c r="G13" s="113"/>
      <c r="H13" s="121"/>
      <c r="I13" s="121"/>
      <c r="J13" s="7"/>
      <c r="K13" s="6"/>
      <c r="L13" s="7"/>
      <c r="M13" s="6"/>
      <c r="N13" s="6"/>
      <c r="O13" s="8"/>
    </row>
    <row r="14" spans="1:249" s="9" customFormat="1" ht="15.75" x14ac:dyDescent="0.25">
      <c r="A14" s="130"/>
      <c r="B14" s="131"/>
      <c r="C14" s="117" t="s">
        <v>78</v>
      </c>
      <c r="D14" s="118"/>
      <c r="E14" s="118"/>
      <c r="F14" s="118"/>
      <c r="G14" s="113"/>
      <c r="H14" s="121"/>
      <c r="I14" s="121"/>
      <c r="J14" s="7"/>
      <c r="K14" s="6"/>
      <c r="L14" s="7"/>
      <c r="M14" s="6"/>
      <c r="N14" s="6"/>
      <c r="O14" s="8"/>
    </row>
    <row r="15" spans="1:249" s="9" customFormat="1" ht="15.75" customHeight="1" x14ac:dyDescent="0.25">
      <c r="A15" s="20"/>
      <c r="B15" s="20"/>
      <c r="C15" s="196" t="s">
        <v>82</v>
      </c>
      <c r="D15" s="197"/>
      <c r="E15" s="197"/>
      <c r="F15" s="197"/>
      <c r="G15" s="198"/>
      <c r="H15" s="122"/>
      <c r="I15" s="123"/>
      <c r="J15" s="7"/>
      <c r="K15" s="6"/>
      <c r="L15" s="7"/>
      <c r="M15" s="6"/>
      <c r="N15" s="6"/>
      <c r="O15" s="8"/>
    </row>
    <row r="16" spans="1:249" s="9" customFormat="1" ht="15.75" customHeight="1" x14ac:dyDescent="0.25">
      <c r="A16" s="15"/>
      <c r="B16" s="15"/>
      <c r="C16" s="199"/>
      <c r="D16" s="199"/>
      <c r="E16" s="199"/>
      <c r="F16" s="199"/>
      <c r="G16" s="199"/>
      <c r="H16" s="122"/>
      <c r="I16" s="123"/>
      <c r="J16" s="7"/>
      <c r="K16" s="6"/>
      <c r="L16" s="7"/>
      <c r="M16" s="6"/>
      <c r="N16" s="6"/>
      <c r="O16" s="8"/>
    </row>
    <row r="17" spans="1:11" s="13" customFormat="1" ht="30" customHeight="1" x14ac:dyDescent="0.2">
      <c r="A17" s="209" t="s">
        <v>97</v>
      </c>
      <c r="B17" s="209"/>
      <c r="C17" s="209"/>
      <c r="D17" s="209"/>
      <c r="E17" s="209"/>
      <c r="F17" s="209"/>
      <c r="G17" s="209"/>
      <c r="H17" s="138"/>
      <c r="I17" s="14"/>
    </row>
    <row r="18" spans="1:11" ht="63" x14ac:dyDescent="0.2">
      <c r="A18" s="146" t="s">
        <v>7</v>
      </c>
      <c r="B18" s="147" t="s">
        <v>56</v>
      </c>
      <c r="C18" s="210" t="s">
        <v>86</v>
      </c>
      <c r="D18" s="211"/>
      <c r="E18" s="212"/>
      <c r="F18" s="148" t="s">
        <v>85</v>
      </c>
      <c r="G18" s="149" t="s">
        <v>64</v>
      </c>
      <c r="H18" s="147" t="s">
        <v>2</v>
      </c>
      <c r="I18" s="150" t="s">
        <v>34</v>
      </c>
      <c r="J18" s="95" t="s">
        <v>63</v>
      </c>
    </row>
    <row r="19" spans="1:11" s="9" customFormat="1" ht="15.75" x14ac:dyDescent="0.2">
      <c r="A19" s="64" t="s">
        <v>3</v>
      </c>
      <c r="B19" s="65"/>
      <c r="C19" s="186" t="s">
        <v>83</v>
      </c>
      <c r="D19" s="187"/>
      <c r="E19" s="187"/>
      <c r="F19" s="187"/>
      <c r="G19" s="188"/>
      <c r="H19" s="165"/>
      <c r="I19" s="66"/>
    </row>
    <row r="20" spans="1:11" s="9" customFormat="1" ht="51" customHeight="1" x14ac:dyDescent="0.2">
      <c r="A20" s="67"/>
      <c r="B20" s="61" t="s">
        <v>8</v>
      </c>
      <c r="C20" s="175" t="s">
        <v>87</v>
      </c>
      <c r="D20" s="176"/>
      <c r="E20" s="177"/>
      <c r="F20" s="115"/>
      <c r="G20" s="106"/>
      <c r="H20" s="74"/>
      <c r="I20" s="68"/>
    </row>
    <row r="21" spans="1:11" s="9" customFormat="1" ht="15.75" x14ac:dyDescent="0.2">
      <c r="A21" s="98"/>
      <c r="B21" s="99"/>
      <c r="C21" s="213"/>
      <c r="D21" s="214"/>
      <c r="E21" s="215"/>
      <c r="F21" s="116"/>
      <c r="G21" s="108"/>
      <c r="H21" s="100"/>
      <c r="I21" s="101"/>
    </row>
    <row r="22" spans="1:11" s="9" customFormat="1" ht="15.75" x14ac:dyDescent="0.2">
      <c r="A22" s="151" t="s">
        <v>3</v>
      </c>
      <c r="B22" s="152"/>
      <c r="C22" s="206" t="s">
        <v>84</v>
      </c>
      <c r="D22" s="207"/>
      <c r="E22" s="207"/>
      <c r="F22" s="207"/>
      <c r="G22" s="208"/>
      <c r="H22" s="153">
        <f>SUM(H19:H21)</f>
        <v>0</v>
      </c>
      <c r="I22" s="154">
        <f>IF(ISERROR(H22/$H$46),0,H22/$H$46)</f>
        <v>0</v>
      </c>
      <c r="J22" s="96" t="str">
        <f>IF(I22&gt;10%,"Errore - Importo di progettazione e coordinamento superiore al 10% del totale dei costi diretti","")</f>
        <v/>
      </c>
      <c r="K22" s="26"/>
    </row>
    <row r="23" spans="1:11" s="9" customFormat="1" ht="15.75" x14ac:dyDescent="0.2">
      <c r="A23" s="64" t="s">
        <v>4</v>
      </c>
      <c r="B23" s="65"/>
      <c r="C23" s="173" t="s">
        <v>23</v>
      </c>
      <c r="D23" s="173"/>
      <c r="E23" s="173"/>
      <c r="F23" s="173"/>
      <c r="G23" s="173"/>
      <c r="H23" s="165"/>
      <c r="I23" s="66"/>
    </row>
    <row r="24" spans="1:11" s="9" customFormat="1" ht="64.5" customHeight="1" x14ac:dyDescent="0.2">
      <c r="A24" s="67"/>
      <c r="B24" s="61" t="s">
        <v>9</v>
      </c>
      <c r="C24" s="175" t="s">
        <v>101</v>
      </c>
      <c r="D24" s="176"/>
      <c r="E24" s="177"/>
      <c r="F24" s="115"/>
      <c r="G24" s="107"/>
      <c r="H24" s="74"/>
      <c r="I24" s="68"/>
    </row>
    <row r="25" spans="1:11" s="9" customFormat="1" ht="15.75" x14ac:dyDescent="0.2">
      <c r="A25" s="67"/>
      <c r="B25" s="61" t="s">
        <v>10</v>
      </c>
      <c r="C25" s="166" t="s">
        <v>65</v>
      </c>
      <c r="D25" s="167"/>
      <c r="E25" s="168"/>
      <c r="F25" s="120"/>
      <c r="G25" s="107"/>
      <c r="H25" s="74"/>
      <c r="I25" s="68"/>
    </row>
    <row r="26" spans="1:11" s="9" customFormat="1" ht="15.75" x14ac:dyDescent="0.2">
      <c r="A26" s="98"/>
      <c r="B26" s="99"/>
      <c r="C26" s="166"/>
      <c r="D26" s="167"/>
      <c r="E26" s="168"/>
      <c r="F26" s="120"/>
      <c r="G26" s="107"/>
      <c r="H26" s="100"/>
      <c r="I26" s="101"/>
    </row>
    <row r="27" spans="1:11" s="9" customFormat="1" ht="15.75" x14ac:dyDescent="0.2">
      <c r="A27" s="151" t="s">
        <v>4</v>
      </c>
      <c r="B27" s="152"/>
      <c r="C27" s="172" t="s">
        <v>11</v>
      </c>
      <c r="D27" s="172"/>
      <c r="E27" s="172"/>
      <c r="F27" s="172"/>
      <c r="G27" s="172"/>
      <c r="H27" s="155">
        <f>SUM(H23:H26)</f>
        <v>0</v>
      </c>
      <c r="I27" s="154">
        <f>IF(ISERROR(H27/$H$46),0,H27/$H$46)</f>
        <v>0</v>
      </c>
    </row>
    <row r="28" spans="1:11" s="9" customFormat="1" ht="15.75" x14ac:dyDescent="0.2">
      <c r="A28" s="64" t="s">
        <v>5</v>
      </c>
      <c r="B28" s="65"/>
      <c r="C28" s="174" t="s">
        <v>54</v>
      </c>
      <c r="D28" s="174"/>
      <c r="E28" s="174"/>
      <c r="F28" s="174"/>
      <c r="G28" s="174"/>
      <c r="H28" s="165"/>
      <c r="I28" s="66"/>
    </row>
    <row r="29" spans="1:11" s="9" customFormat="1" ht="56.25" customHeight="1" x14ac:dyDescent="0.2">
      <c r="A29" s="67"/>
      <c r="B29" s="61" t="s">
        <v>37</v>
      </c>
      <c r="C29" s="175" t="s">
        <v>100</v>
      </c>
      <c r="D29" s="176"/>
      <c r="E29" s="177"/>
      <c r="F29" s="115"/>
      <c r="G29" s="107"/>
      <c r="H29" s="77"/>
      <c r="I29" s="68"/>
    </row>
    <row r="30" spans="1:11" s="9" customFormat="1" ht="15.75" x14ac:dyDescent="0.2">
      <c r="A30" s="69"/>
      <c r="B30" s="61" t="s">
        <v>38</v>
      </c>
      <c r="C30" s="169" t="s">
        <v>21</v>
      </c>
      <c r="D30" s="170"/>
      <c r="E30" s="171"/>
      <c r="F30" s="119"/>
      <c r="G30" s="107"/>
      <c r="H30" s="77"/>
      <c r="I30" s="70"/>
    </row>
    <row r="31" spans="1:11" s="9" customFormat="1" ht="15.75" x14ac:dyDescent="0.2">
      <c r="A31" s="67"/>
      <c r="B31" s="61" t="s">
        <v>39</v>
      </c>
      <c r="C31" s="169" t="s">
        <v>57</v>
      </c>
      <c r="D31" s="170"/>
      <c r="E31" s="171"/>
      <c r="F31" s="119"/>
      <c r="G31" s="107"/>
      <c r="H31" s="77"/>
      <c r="I31" s="68"/>
    </row>
    <row r="32" spans="1:11" s="90" customFormat="1" ht="15.75" x14ac:dyDescent="0.2">
      <c r="A32" s="86"/>
      <c r="B32" s="87" t="s">
        <v>40</v>
      </c>
      <c r="C32" s="169" t="s">
        <v>58</v>
      </c>
      <c r="D32" s="170"/>
      <c r="E32" s="171"/>
      <c r="F32" s="119"/>
      <c r="G32" s="107"/>
      <c r="H32" s="88"/>
      <c r="I32" s="89"/>
    </row>
    <row r="33" spans="1:12" s="9" customFormat="1" ht="15.75" x14ac:dyDescent="0.2">
      <c r="A33" s="67"/>
      <c r="B33" s="61" t="s">
        <v>41</v>
      </c>
      <c r="C33" s="169" t="s">
        <v>22</v>
      </c>
      <c r="D33" s="170"/>
      <c r="E33" s="171"/>
      <c r="F33" s="119"/>
      <c r="G33" s="107"/>
      <c r="H33" s="77"/>
      <c r="I33" s="68"/>
    </row>
    <row r="34" spans="1:12" s="94" customFormat="1" ht="50.1" customHeight="1" x14ac:dyDescent="0.2">
      <c r="A34" s="91"/>
      <c r="B34" s="92" t="s">
        <v>42</v>
      </c>
      <c r="C34" s="175" t="s">
        <v>66</v>
      </c>
      <c r="D34" s="176"/>
      <c r="E34" s="177"/>
      <c r="F34" s="115"/>
      <c r="G34" s="107"/>
      <c r="H34" s="93"/>
      <c r="I34" s="68"/>
      <c r="J34" s="9"/>
      <c r="K34" s="26"/>
    </row>
    <row r="35" spans="1:12" s="9" customFormat="1" ht="33" customHeight="1" x14ac:dyDescent="0.2">
      <c r="A35" s="71"/>
      <c r="B35" s="62" t="s">
        <v>43</v>
      </c>
      <c r="C35" s="169" t="s">
        <v>26</v>
      </c>
      <c r="D35" s="170"/>
      <c r="E35" s="171"/>
      <c r="F35" s="119"/>
      <c r="G35" s="107"/>
      <c r="H35" s="78"/>
      <c r="I35" s="79">
        <f>IF(ISERROR(H35/$H$46),0,H35/$H$46)</f>
        <v>0</v>
      </c>
      <c r="J35" s="96" t="str">
        <f>IF(I35&gt;5%,"Errore - Importo per eventi conviviali superiore al 5% del totale dei costi diretti","")</f>
        <v/>
      </c>
      <c r="K35" s="26"/>
      <c r="L35" s="22"/>
    </row>
    <row r="36" spans="1:12" s="9" customFormat="1" ht="15.75" x14ac:dyDescent="0.2">
      <c r="A36" s="67"/>
      <c r="B36" s="61" t="s">
        <v>44</v>
      </c>
      <c r="C36" s="169" t="s">
        <v>15</v>
      </c>
      <c r="D36" s="170"/>
      <c r="E36" s="171"/>
      <c r="F36" s="119"/>
      <c r="G36" s="107"/>
      <c r="H36" s="77"/>
      <c r="I36" s="68"/>
    </row>
    <row r="37" spans="1:12" s="9" customFormat="1" ht="15.75" x14ac:dyDescent="0.2">
      <c r="A37" s="67"/>
      <c r="B37" s="61" t="s">
        <v>45</v>
      </c>
      <c r="C37" s="169" t="s">
        <v>20</v>
      </c>
      <c r="D37" s="170"/>
      <c r="E37" s="171"/>
      <c r="F37" s="119"/>
      <c r="G37" s="107"/>
      <c r="H37" s="77"/>
      <c r="I37" s="68"/>
    </row>
    <row r="38" spans="1:12" s="9" customFormat="1" ht="15.75" x14ac:dyDescent="0.2">
      <c r="A38" s="98"/>
      <c r="B38" s="99"/>
      <c r="C38" s="169"/>
      <c r="D38" s="170"/>
      <c r="E38" s="171"/>
      <c r="F38" s="119"/>
      <c r="G38" s="107"/>
      <c r="H38" s="102"/>
      <c r="I38" s="101"/>
    </row>
    <row r="39" spans="1:12" s="9" customFormat="1" ht="15.75" x14ac:dyDescent="0.2">
      <c r="A39" s="151" t="s">
        <v>5</v>
      </c>
      <c r="B39" s="156"/>
      <c r="C39" s="172" t="s">
        <v>16</v>
      </c>
      <c r="D39" s="172"/>
      <c r="E39" s="172"/>
      <c r="F39" s="172"/>
      <c r="G39" s="172"/>
      <c r="H39" s="155">
        <f>SUM(H28:H38)</f>
        <v>0</v>
      </c>
      <c r="I39" s="154">
        <f>IF(ISERROR(H39/$H$46),0,H39/$H$46)</f>
        <v>0</v>
      </c>
    </row>
    <row r="40" spans="1:12" s="9" customFormat="1" ht="15.75" x14ac:dyDescent="0.2">
      <c r="A40" s="64" t="s">
        <v>6</v>
      </c>
      <c r="B40" s="65"/>
      <c r="C40" s="173" t="s">
        <v>62</v>
      </c>
      <c r="D40" s="173"/>
      <c r="E40" s="173"/>
      <c r="F40" s="173"/>
      <c r="G40" s="173"/>
      <c r="H40" s="165"/>
      <c r="I40" s="66"/>
    </row>
    <row r="41" spans="1:12" ht="15.75" x14ac:dyDescent="0.2">
      <c r="A41" s="72"/>
      <c r="B41" s="63" t="s">
        <v>12</v>
      </c>
      <c r="C41" s="166" t="s">
        <v>17</v>
      </c>
      <c r="D41" s="167"/>
      <c r="E41" s="168"/>
      <c r="F41" s="120"/>
      <c r="G41" s="107"/>
      <c r="H41" s="74"/>
      <c r="I41" s="73"/>
    </row>
    <row r="42" spans="1:12" ht="15.75" x14ac:dyDescent="0.2">
      <c r="A42" s="72"/>
      <c r="B42" s="63" t="s">
        <v>13</v>
      </c>
      <c r="C42" s="166" t="s">
        <v>17</v>
      </c>
      <c r="D42" s="167"/>
      <c r="E42" s="168"/>
      <c r="F42" s="120"/>
      <c r="G42" s="107"/>
      <c r="H42" s="74"/>
      <c r="I42" s="73"/>
    </row>
    <row r="43" spans="1:12" ht="15.75" x14ac:dyDescent="0.2">
      <c r="A43" s="72"/>
      <c r="B43" s="63" t="s">
        <v>14</v>
      </c>
      <c r="C43" s="166" t="s">
        <v>18</v>
      </c>
      <c r="D43" s="167"/>
      <c r="E43" s="168"/>
      <c r="F43" s="120"/>
      <c r="G43" s="107"/>
      <c r="H43" s="74"/>
      <c r="I43" s="73"/>
    </row>
    <row r="44" spans="1:12" ht="15.75" x14ac:dyDescent="0.2">
      <c r="A44" s="103"/>
      <c r="B44" s="104"/>
      <c r="C44" s="166"/>
      <c r="D44" s="167"/>
      <c r="E44" s="168"/>
      <c r="F44" s="120"/>
      <c r="G44" s="107"/>
      <c r="H44" s="100"/>
      <c r="I44" s="105"/>
    </row>
    <row r="45" spans="1:12" s="9" customFormat="1" ht="15.75" x14ac:dyDescent="0.2">
      <c r="A45" s="151" t="s">
        <v>6</v>
      </c>
      <c r="B45" s="152"/>
      <c r="C45" s="172" t="s">
        <v>19</v>
      </c>
      <c r="D45" s="172"/>
      <c r="E45" s="172"/>
      <c r="F45" s="172"/>
      <c r="G45" s="172"/>
      <c r="H45" s="155">
        <f>SUM(H40:H44)</f>
        <v>0</v>
      </c>
      <c r="I45" s="154">
        <f>IF(ISERROR(H45/$H$46),0,H45/$H$46)</f>
        <v>0</v>
      </c>
    </row>
    <row r="46" spans="1:12" s="4" customFormat="1" ht="18.75" x14ac:dyDescent="0.2">
      <c r="A46" s="59"/>
      <c r="B46" s="60"/>
      <c r="C46" s="232" t="s">
        <v>59</v>
      </c>
      <c r="D46" s="232"/>
      <c r="E46" s="232"/>
      <c r="F46" s="232"/>
      <c r="G46" s="232"/>
      <c r="H46" s="80">
        <f>SUM(H22+H27+H39+H45)</f>
        <v>0</v>
      </c>
      <c r="I46" s="81">
        <f>IF(ISERROR(H46/$H$46),0,H46/$H$46)</f>
        <v>0</v>
      </c>
    </row>
    <row r="47" spans="1:12" ht="15.75" customHeight="1" x14ac:dyDescent="0.2">
      <c r="A47" s="157" t="s">
        <v>36</v>
      </c>
      <c r="B47" s="158"/>
      <c r="C47" s="234" t="s">
        <v>61</v>
      </c>
      <c r="D47" s="234"/>
      <c r="E47" s="234"/>
      <c r="F47" s="234"/>
      <c r="G47" s="234"/>
      <c r="H47" s="159">
        <f>H46/100*20</f>
        <v>0</v>
      </c>
      <c r="I47" s="160">
        <f>IF(ISERROR(H47/$H$46),0,H47/$H$46)</f>
        <v>0</v>
      </c>
      <c r="J47" s="96" t="str">
        <f>IF(I47&gt;20%,"Errore - Importo superiore al 20% del totale dei costi diretti","")</f>
        <v/>
      </c>
      <c r="K47" s="26"/>
      <c r="L47" s="26"/>
    </row>
    <row r="48" spans="1:12" ht="9" customHeight="1" x14ac:dyDescent="0.25">
      <c r="A48" s="23"/>
      <c r="B48" s="10"/>
      <c r="C48" s="18"/>
      <c r="D48" s="18"/>
      <c r="E48" s="18"/>
      <c r="F48" s="18"/>
      <c r="G48" s="18"/>
      <c r="H48" s="28"/>
      <c r="I48" s="21"/>
      <c r="J48" s="22"/>
      <c r="K48" s="26"/>
    </row>
    <row r="49" spans="1:19" s="9" customFormat="1" ht="18" customHeight="1" x14ac:dyDescent="0.2">
      <c r="A49" s="23"/>
      <c r="B49" s="10"/>
      <c r="C49" s="18"/>
      <c r="D49" s="18"/>
      <c r="E49" s="18"/>
      <c r="F49" s="18"/>
      <c r="G49" s="18"/>
      <c r="H49" s="29"/>
      <c r="I49" s="14"/>
    </row>
    <row r="50" spans="1:19" s="4" customFormat="1" ht="27" customHeight="1" x14ac:dyDescent="0.2">
      <c r="A50" s="161"/>
      <c r="B50" s="162"/>
      <c r="C50" s="233" t="s">
        <v>60</v>
      </c>
      <c r="D50" s="233"/>
      <c r="E50" s="233"/>
      <c r="F50" s="233"/>
      <c r="G50" s="233"/>
      <c r="H50" s="163">
        <f>H46+H47</f>
        <v>0</v>
      </c>
      <c r="I50" s="164">
        <f>IF(ISERROR(H50/$H$50),0,H50/$H$50)</f>
        <v>0</v>
      </c>
    </row>
    <row r="51" spans="1:19" s="9" customFormat="1" ht="27" customHeight="1" x14ac:dyDescent="0.2">
      <c r="A51" s="10"/>
      <c r="B51" s="10"/>
      <c r="C51" s="226" t="s">
        <v>92</v>
      </c>
      <c r="D51" s="227"/>
      <c r="E51" s="227"/>
      <c r="F51" s="227"/>
      <c r="G51" s="227"/>
      <c r="H51" s="140">
        <f>H50*I51</f>
        <v>0</v>
      </c>
      <c r="I51" s="139">
        <v>0.1</v>
      </c>
    </row>
    <row r="52" spans="1:19" s="9" customFormat="1" ht="27" customHeight="1" x14ac:dyDescent="0.2">
      <c r="A52" s="10"/>
      <c r="B52" s="10"/>
      <c r="C52" s="228" t="s">
        <v>35</v>
      </c>
      <c r="D52" s="229"/>
      <c r="E52" s="229"/>
      <c r="F52" s="229"/>
      <c r="G52" s="229"/>
      <c r="H52" s="82">
        <f>H50-H51</f>
        <v>0</v>
      </c>
      <c r="I52" s="141">
        <f>IF(ISERROR(H52/$H$50),0,H52/$H$50)</f>
        <v>0</v>
      </c>
      <c r="K52" s="26"/>
    </row>
    <row r="53" spans="1:19" ht="15.75" x14ac:dyDescent="0.2">
      <c r="J53" s="97" t="str">
        <f>IF(H50&lt;35000,"Errore - Costo totale del progetto inferiore a euro 35.000,00","")</f>
        <v>Errore - Costo totale del progetto inferiore a euro 35.000,00</v>
      </c>
      <c r="K53" s="26"/>
      <c r="L53" s="27"/>
    </row>
    <row r="54" spans="1:19" s="4" customFormat="1" ht="30" customHeight="1" x14ac:dyDescent="0.25">
      <c r="A54" s="35"/>
      <c r="B54" s="35"/>
      <c r="C54" s="12"/>
      <c r="D54" s="12"/>
      <c r="E54" s="12"/>
      <c r="F54" s="12"/>
      <c r="G54" s="12"/>
      <c r="H54" s="44"/>
      <c r="I54" s="12"/>
      <c r="J54" s="97" t="str">
        <f>IF(H50&gt;50000,"Costo totale del progetto superiore a euro 50.000,00","")</f>
        <v/>
      </c>
      <c r="K54" s="26"/>
      <c r="L54" s="27"/>
      <c r="M54" s="24"/>
      <c r="N54" s="24"/>
      <c r="O54" s="24"/>
      <c r="P54" s="24"/>
      <c r="Q54" s="24"/>
      <c r="R54" s="24"/>
      <c r="S54" s="24"/>
    </row>
    <row r="55" spans="1:19" s="4" customFormat="1" ht="31.5" customHeight="1" x14ac:dyDescent="0.25">
      <c r="A55" s="50"/>
      <c r="B55" s="51"/>
      <c r="C55" s="224" t="s">
        <v>46</v>
      </c>
      <c r="D55" s="225"/>
      <c r="E55" s="225"/>
      <c r="F55" s="225"/>
      <c r="G55" s="225"/>
      <c r="H55" s="47"/>
      <c r="I55" s="45"/>
      <c r="J55" s="25"/>
      <c r="K55" s="26"/>
      <c r="L55" s="27"/>
      <c r="M55" s="24"/>
      <c r="N55" s="24"/>
      <c r="O55" s="24"/>
      <c r="P55" s="24"/>
      <c r="Q55" s="24"/>
      <c r="R55" s="24"/>
      <c r="S55" s="24"/>
    </row>
    <row r="56" spans="1:19" ht="18.75" x14ac:dyDescent="0.3">
      <c r="A56" s="223" t="s">
        <v>47</v>
      </c>
      <c r="B56" s="222"/>
      <c r="C56" s="221" t="s">
        <v>89</v>
      </c>
      <c r="D56" s="222"/>
      <c r="E56" s="222"/>
      <c r="F56" s="222"/>
      <c r="G56" s="222"/>
      <c r="H56" s="53"/>
      <c r="I56" s="54"/>
      <c r="J56" s="25"/>
      <c r="K56" s="26"/>
      <c r="L56" s="27"/>
    </row>
    <row r="57" spans="1:19" ht="76.5" x14ac:dyDescent="0.2">
      <c r="A57" s="230" t="s">
        <v>28</v>
      </c>
      <c r="B57" s="231"/>
      <c r="C57" s="39" t="s">
        <v>88</v>
      </c>
      <c r="D57" s="48" t="s">
        <v>48</v>
      </c>
      <c r="E57" s="48" t="s">
        <v>49</v>
      </c>
      <c r="F57" s="238" t="s">
        <v>50</v>
      </c>
      <c r="G57" s="239"/>
      <c r="H57" s="49" t="s">
        <v>90</v>
      </c>
      <c r="I57" s="34" t="s">
        <v>33</v>
      </c>
      <c r="J57" s="144"/>
      <c r="K57" s="26"/>
      <c r="L57" s="27"/>
    </row>
    <row r="58" spans="1:19" ht="15.75" x14ac:dyDescent="0.2">
      <c r="A58" s="55" t="s">
        <v>52</v>
      </c>
      <c r="B58" s="52"/>
      <c r="C58" s="110"/>
      <c r="D58" s="110"/>
      <c r="E58" s="110"/>
      <c r="F58" s="111"/>
      <c r="G58" s="111"/>
      <c r="H58" s="83"/>
      <c r="I58" s="84">
        <f t="shared" ref="I58:I65" si="0">IF(ISERROR(H58/$H$66),0,H58/$H$66)</f>
        <v>0</v>
      </c>
      <c r="J58" s="25"/>
      <c r="K58" s="26"/>
      <c r="L58" s="27"/>
    </row>
    <row r="59" spans="1:19" ht="15.75" x14ac:dyDescent="0.2">
      <c r="A59" s="55" t="s">
        <v>67</v>
      </c>
      <c r="B59" s="52"/>
      <c r="C59" s="110"/>
      <c r="D59" s="110"/>
      <c r="E59" s="110"/>
      <c r="F59" s="111"/>
      <c r="G59" s="111"/>
      <c r="H59" s="83"/>
      <c r="I59" s="84">
        <f t="shared" si="0"/>
        <v>0</v>
      </c>
      <c r="J59" s="25"/>
      <c r="K59" s="26"/>
      <c r="L59" s="27"/>
    </row>
    <row r="60" spans="1:19" ht="15.75" x14ac:dyDescent="0.2">
      <c r="A60" s="55" t="s">
        <v>68</v>
      </c>
      <c r="B60" s="52"/>
      <c r="C60" s="110"/>
      <c r="D60" s="110"/>
      <c r="E60" s="110"/>
      <c r="F60" s="111"/>
      <c r="G60" s="111"/>
      <c r="H60" s="83"/>
      <c r="I60" s="84">
        <f t="shared" si="0"/>
        <v>0</v>
      </c>
      <c r="J60" s="25"/>
      <c r="K60" s="26"/>
      <c r="L60" s="27"/>
    </row>
    <row r="61" spans="1:19" ht="15.75" x14ac:dyDescent="0.2">
      <c r="A61" s="55" t="s">
        <v>69</v>
      </c>
      <c r="B61" s="52"/>
      <c r="C61" s="110"/>
      <c r="D61" s="110"/>
      <c r="E61" s="110"/>
      <c r="F61" s="111"/>
      <c r="G61" s="111"/>
      <c r="H61" s="83"/>
      <c r="I61" s="84">
        <f t="shared" si="0"/>
        <v>0</v>
      </c>
      <c r="J61" s="25"/>
      <c r="K61" s="26"/>
      <c r="L61" s="27"/>
    </row>
    <row r="62" spans="1:19" ht="15.75" x14ac:dyDescent="0.2">
      <c r="A62" s="55" t="s">
        <v>70</v>
      </c>
      <c r="B62" s="52"/>
      <c r="C62" s="110"/>
      <c r="D62" s="110"/>
      <c r="E62" s="110"/>
      <c r="F62" s="111"/>
      <c r="G62" s="111"/>
      <c r="H62" s="83"/>
      <c r="I62" s="84">
        <f t="shared" si="0"/>
        <v>0</v>
      </c>
      <c r="J62" s="25"/>
      <c r="K62" s="26"/>
      <c r="L62" s="27"/>
    </row>
    <row r="63" spans="1:19" ht="15.75" x14ac:dyDescent="0.2">
      <c r="A63" s="76" t="s">
        <v>93</v>
      </c>
      <c r="B63" s="52"/>
      <c r="C63" s="110"/>
      <c r="D63" s="110"/>
      <c r="E63" s="110"/>
      <c r="F63" s="111"/>
      <c r="G63" s="111"/>
      <c r="H63" s="83"/>
      <c r="I63" s="84">
        <f t="shared" si="0"/>
        <v>0</v>
      </c>
      <c r="J63" s="25"/>
      <c r="K63" s="26"/>
      <c r="L63" s="27"/>
    </row>
    <row r="64" spans="1:19" ht="15.75" x14ac:dyDescent="0.2">
      <c r="A64" s="133" t="s">
        <v>95</v>
      </c>
      <c r="B64" s="134"/>
      <c r="C64" s="135"/>
      <c r="D64" s="110"/>
      <c r="E64" s="110"/>
      <c r="F64" s="111"/>
      <c r="G64" s="111"/>
      <c r="H64" s="83"/>
      <c r="I64" s="84">
        <f t="shared" si="0"/>
        <v>0</v>
      </c>
      <c r="J64" s="25"/>
      <c r="K64" s="26"/>
      <c r="L64" s="27"/>
    </row>
    <row r="65" spans="1:12" ht="15.75" x14ac:dyDescent="0.2">
      <c r="A65" s="133" t="s">
        <v>96</v>
      </c>
      <c r="B65" s="136"/>
      <c r="C65" s="137"/>
      <c r="D65" s="132"/>
      <c r="E65" s="132"/>
      <c r="F65" s="132"/>
      <c r="G65" s="132"/>
      <c r="H65" s="83"/>
      <c r="I65" s="84">
        <f t="shared" si="0"/>
        <v>0</v>
      </c>
      <c r="J65" s="25"/>
      <c r="K65" s="26"/>
      <c r="L65" s="27"/>
    </row>
    <row r="66" spans="1:12" ht="38.25" customHeight="1" x14ac:dyDescent="0.2">
      <c r="A66" s="240" t="s">
        <v>59</v>
      </c>
      <c r="B66" s="241"/>
      <c r="C66" s="242"/>
      <c r="D66" s="242"/>
      <c r="E66" s="46"/>
      <c r="F66" s="46"/>
      <c r="G66" s="46"/>
      <c r="H66" s="58">
        <f>SUM(H58:H64)</f>
        <v>0</v>
      </c>
      <c r="I66" s="56">
        <f>SUM(I58:I64)</f>
        <v>0</v>
      </c>
      <c r="J66" s="25"/>
      <c r="K66" s="26"/>
      <c r="L66" s="27"/>
    </row>
    <row r="67" spans="1:12" ht="15.75" customHeight="1" x14ac:dyDescent="0.2"/>
    <row r="68" spans="1:12" ht="30" customHeight="1" x14ac:dyDescent="0.2"/>
    <row r="69" spans="1:12" ht="18.75" x14ac:dyDescent="0.3">
      <c r="C69" s="38" t="s">
        <v>27</v>
      </c>
      <c r="D69" s="36"/>
      <c r="E69" s="36"/>
      <c r="F69" s="36"/>
      <c r="G69" s="36"/>
      <c r="H69" s="37"/>
      <c r="I69" s="11"/>
    </row>
    <row r="70" spans="1:12" x14ac:dyDescent="0.2">
      <c r="C70" s="33" t="s">
        <v>28</v>
      </c>
      <c r="D70" s="39"/>
      <c r="E70" s="39"/>
      <c r="F70" s="39"/>
      <c r="G70" s="39"/>
      <c r="H70" s="34" t="s">
        <v>29</v>
      </c>
      <c r="I70" s="11"/>
    </row>
    <row r="71" spans="1:12" x14ac:dyDescent="0.2">
      <c r="C71" s="30" t="s">
        <v>52</v>
      </c>
      <c r="D71" s="40"/>
      <c r="E71" s="40"/>
      <c r="F71" s="40"/>
      <c r="G71" s="40"/>
      <c r="H71" s="85"/>
      <c r="I71" s="11"/>
    </row>
    <row r="72" spans="1:12" x14ac:dyDescent="0.2">
      <c r="C72" s="30" t="s">
        <v>32</v>
      </c>
      <c r="D72" s="40"/>
      <c r="E72" s="40"/>
      <c r="F72" s="40"/>
      <c r="G72" s="40"/>
      <c r="H72" s="85"/>
      <c r="I72" s="11"/>
    </row>
    <row r="73" spans="1:12" x14ac:dyDescent="0.2">
      <c r="C73" s="30" t="s">
        <v>71</v>
      </c>
      <c r="D73" s="40"/>
      <c r="E73" s="40"/>
      <c r="F73" s="40"/>
      <c r="G73" s="40"/>
      <c r="H73" s="85"/>
      <c r="I73" s="11"/>
    </row>
    <row r="74" spans="1:12" x14ac:dyDescent="0.2">
      <c r="C74" s="30" t="s">
        <v>72</v>
      </c>
      <c r="D74" s="40"/>
      <c r="E74" s="40"/>
      <c r="F74" s="40"/>
      <c r="G74" s="40"/>
      <c r="H74" s="85"/>
      <c r="I74" s="11"/>
    </row>
    <row r="75" spans="1:12" x14ac:dyDescent="0.2">
      <c r="C75" s="30" t="s">
        <v>73</v>
      </c>
      <c r="D75" s="40"/>
      <c r="E75" s="40"/>
      <c r="F75" s="40"/>
      <c r="G75" s="40"/>
      <c r="H75" s="85"/>
      <c r="I75" s="11"/>
    </row>
    <row r="76" spans="1:12" x14ac:dyDescent="0.2">
      <c r="C76" s="30"/>
      <c r="D76" s="40" t="s">
        <v>74</v>
      </c>
      <c r="E76" s="40"/>
      <c r="F76" s="40"/>
      <c r="G76" s="40"/>
      <c r="H76" s="85"/>
      <c r="I76" s="11"/>
    </row>
    <row r="77" spans="1:12" x14ac:dyDescent="0.2">
      <c r="C77" s="142" t="s">
        <v>94</v>
      </c>
      <c r="D77" s="235"/>
      <c r="E77" s="236"/>
      <c r="F77" s="236"/>
      <c r="G77" s="237"/>
      <c r="H77" s="85"/>
      <c r="I77" s="11"/>
    </row>
    <row r="78" spans="1:12" x14ac:dyDescent="0.2">
      <c r="C78" s="142"/>
      <c r="D78" s="40" t="s">
        <v>75</v>
      </c>
      <c r="E78" s="143"/>
      <c r="F78" s="143"/>
      <c r="G78" s="143"/>
      <c r="H78" s="85"/>
      <c r="I78" s="11"/>
    </row>
    <row r="79" spans="1:12" ht="13.5" thickBot="1" x14ac:dyDescent="0.25">
      <c r="C79" s="30"/>
      <c r="D79" s="41"/>
      <c r="E79" s="41"/>
      <c r="F79" s="41"/>
      <c r="G79" s="41"/>
      <c r="H79" s="85"/>
      <c r="I79" s="11"/>
    </row>
    <row r="80" spans="1:12" ht="13.5" thickTop="1" x14ac:dyDescent="0.2">
      <c r="C80" s="31" t="s">
        <v>30</v>
      </c>
      <c r="D80" s="42"/>
      <c r="E80" s="42"/>
      <c r="F80" s="42"/>
      <c r="G80" s="42"/>
      <c r="H80" s="112">
        <f>SUM(H71:H79)</f>
        <v>0</v>
      </c>
      <c r="I80" s="11"/>
    </row>
    <row r="81" spans="3:9" ht="13.5" thickBot="1" x14ac:dyDescent="0.25">
      <c r="C81" s="32" t="s">
        <v>31</v>
      </c>
      <c r="D81" s="43"/>
      <c r="E81" s="43"/>
      <c r="F81" s="43"/>
      <c r="G81" s="43"/>
      <c r="H81" s="109">
        <f>H52</f>
        <v>0</v>
      </c>
      <c r="I81" s="11"/>
    </row>
    <row r="82" spans="3:9" ht="17.25" customHeight="1" thickTop="1" x14ac:dyDescent="0.2">
      <c r="C82" s="216" t="s">
        <v>91</v>
      </c>
      <c r="D82" s="217"/>
      <c r="E82" s="217"/>
      <c r="F82" s="46"/>
      <c r="G82" s="46"/>
      <c r="H82" s="57">
        <f>SUM(H80:H81)</f>
        <v>0</v>
      </c>
      <c r="I82" s="11"/>
    </row>
    <row r="86" spans="3:9" ht="18.75" x14ac:dyDescent="0.2">
      <c r="C86" s="218" t="s">
        <v>55</v>
      </c>
      <c r="D86" s="219"/>
      <c r="E86" s="219"/>
      <c r="F86" s="219"/>
      <c r="G86" s="219"/>
      <c r="H86" s="220"/>
    </row>
    <row r="89" spans="3:9" x14ac:dyDescent="0.2">
      <c r="C89" s="11"/>
      <c r="D89" s="11"/>
      <c r="E89" s="11"/>
      <c r="F89" s="11"/>
      <c r="G89" s="11"/>
      <c r="H89" s="11"/>
    </row>
  </sheetData>
  <mergeCells count="58">
    <mergeCell ref="C82:E82"/>
    <mergeCell ref="C86:H86"/>
    <mergeCell ref="C56:G56"/>
    <mergeCell ref="C45:G45"/>
    <mergeCell ref="A56:B56"/>
    <mergeCell ref="C55:G55"/>
    <mergeCell ref="C51:G51"/>
    <mergeCell ref="C52:G52"/>
    <mergeCell ref="A57:B57"/>
    <mergeCell ref="C46:G46"/>
    <mergeCell ref="C50:G50"/>
    <mergeCell ref="C47:G47"/>
    <mergeCell ref="D77:G77"/>
    <mergeCell ref="F57:G57"/>
    <mergeCell ref="A66:D66"/>
    <mergeCell ref="C22:G22"/>
    <mergeCell ref="A17:G17"/>
    <mergeCell ref="C18:E18"/>
    <mergeCell ref="C20:E20"/>
    <mergeCell ref="C21:E21"/>
    <mergeCell ref="C1:G1"/>
    <mergeCell ref="A1:B1"/>
    <mergeCell ref="C9:G9"/>
    <mergeCell ref="C10:G10"/>
    <mergeCell ref="C19:G19"/>
    <mergeCell ref="A9:B9"/>
    <mergeCell ref="A10:B10"/>
    <mergeCell ref="C11:G11"/>
    <mergeCell ref="C15:G15"/>
    <mergeCell ref="C16:G16"/>
    <mergeCell ref="A2:G2"/>
    <mergeCell ref="C3:G3"/>
    <mergeCell ref="C4:G4"/>
    <mergeCell ref="C5:G5"/>
    <mergeCell ref="A4:B4"/>
    <mergeCell ref="A5:B5"/>
    <mergeCell ref="C35:E35"/>
    <mergeCell ref="C36:E36"/>
    <mergeCell ref="C23:G23"/>
    <mergeCell ref="C27:G27"/>
    <mergeCell ref="C28:G28"/>
    <mergeCell ref="C29:E29"/>
    <mergeCell ref="C30:E30"/>
    <mergeCell ref="C31:E31"/>
    <mergeCell ref="C26:E26"/>
    <mergeCell ref="C32:E32"/>
    <mergeCell ref="C33:E33"/>
    <mergeCell ref="C34:E34"/>
    <mergeCell ref="C24:E24"/>
    <mergeCell ref="C25:E25"/>
    <mergeCell ref="C44:E44"/>
    <mergeCell ref="C37:E37"/>
    <mergeCell ref="C41:E41"/>
    <mergeCell ref="C42:E42"/>
    <mergeCell ref="C43:E43"/>
    <mergeCell ref="C38:E38"/>
    <mergeCell ref="C39:G39"/>
    <mergeCell ref="C40:G40"/>
  </mergeCells>
  <phoneticPr fontId="34" type="noConversion"/>
  <conditionalFormatting sqref="I19:I47 I50:I52 I58:I65">
    <cfRule type="expression" dxfId="1" priority="6" stopIfTrue="1">
      <formula>J19&lt;&gt;""</formula>
    </cfRule>
  </conditionalFormatting>
  <conditionalFormatting sqref="I66">
    <cfRule type="expression" dxfId="0" priority="2" stopIfTrue="1">
      <formula>J66&lt;&gt;""</formula>
    </cfRule>
  </conditionalFormatting>
  <printOptions horizontalCentered="1"/>
  <pageMargins left="0.23622047244094502" right="0.23622047244094502" top="0.74803149606299213" bottom="0.74803149606299213" header="0.31496062992126012" footer="0.31496062992126012"/>
  <pageSetup paperSize="9" scale="73" fitToWidth="0" fitToHeight="0" orientation="landscape" r:id="rId1"/>
  <headerFooter alignWithMargins="0"/>
  <rowBreaks count="2" manualBreakCount="2">
    <brk id="27" max="8" man="1"/>
    <brk id="5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finanziario</vt:lpstr>
      <vt:lpstr>'Piano finanziario'!Area_stampa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Stefania Battistoni</dc:creator>
  <cp:lastModifiedBy>Silvia Discepoli</cp:lastModifiedBy>
  <cp:lastPrinted>2022-01-25T17:40:15Z</cp:lastPrinted>
  <dcterms:created xsi:type="dcterms:W3CDTF">2002-04-11T10:01:52Z</dcterms:created>
  <dcterms:modified xsi:type="dcterms:W3CDTF">2023-02-24T09:33:36Z</dcterms:modified>
</cp:coreProperties>
</file>